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n\Desktop\Blogs\Detailed Tees Blog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7" i="1"/>
  <c r="O27" i="1"/>
  <c r="I16" i="1" l="1"/>
  <c r="I18" i="1" s="1"/>
  <c r="O15" i="1"/>
  <c r="O16" i="1" s="1"/>
  <c r="O12" i="1"/>
  <c r="O13" i="1"/>
  <c r="I12" i="1"/>
  <c r="I13" i="1"/>
  <c r="O18" i="1" l="1"/>
  <c r="O20" i="1" s="1"/>
</calcChain>
</file>

<file path=xl/sharedStrings.xml><?xml version="1.0" encoding="utf-8"?>
<sst xmlns="http://schemas.openxmlformats.org/spreadsheetml/2006/main" count="27" uniqueCount="20">
  <si>
    <r>
      <rPr>
        <sz val="11"/>
        <color theme="1"/>
        <rFont val="Calibri"/>
        <family val="2"/>
      </rPr>
      <t>τ</t>
    </r>
    <r>
      <rPr>
        <vertAlign val="subscript"/>
        <sz val="11"/>
        <color theme="1"/>
        <rFont val="Calibri"/>
        <family val="2"/>
      </rPr>
      <t>st</t>
    </r>
    <r>
      <rPr>
        <sz val="11"/>
        <color theme="1"/>
        <rFont val="Calibri"/>
        <family val="2"/>
      </rPr>
      <t>=</t>
    </r>
  </si>
  <si>
    <r>
      <t>Q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/Q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=</t>
    </r>
  </si>
  <si>
    <r>
      <t>A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=</t>
    </r>
  </si>
  <si>
    <t>λ=</t>
  </si>
  <si>
    <t>Straight-Flow Pipe</t>
  </si>
  <si>
    <r>
      <t>K</t>
    </r>
    <r>
      <rPr>
        <vertAlign val="subscript"/>
        <sz val="11"/>
        <color theme="1"/>
        <rFont val="Calibri"/>
        <family val="2"/>
      </rPr>
      <t>c,s</t>
    </r>
    <r>
      <rPr>
        <sz val="11"/>
        <color theme="1"/>
        <rFont val="Calibri"/>
        <family val="2"/>
      </rPr>
      <t>=</t>
    </r>
  </si>
  <si>
    <r>
      <t>K</t>
    </r>
    <r>
      <rPr>
        <vertAlign val="subscript"/>
        <sz val="11"/>
        <color theme="1"/>
        <rFont val="Calibri"/>
        <family val="2"/>
      </rPr>
      <t>c</t>
    </r>
    <r>
      <rPr>
        <sz val="11"/>
        <color theme="1"/>
        <rFont val="Calibri"/>
        <family val="2"/>
      </rPr>
      <t>=</t>
    </r>
  </si>
  <si>
    <r>
      <t>K</t>
    </r>
    <r>
      <rPr>
        <vertAlign val="subscript"/>
        <sz val="11"/>
        <color theme="1"/>
        <rFont val="Calibri"/>
        <family val="2"/>
      </rPr>
      <t>st</t>
    </r>
    <r>
      <rPr>
        <sz val="11"/>
        <color theme="1"/>
        <rFont val="Calibri"/>
        <family val="2"/>
      </rPr>
      <t>=</t>
    </r>
  </si>
  <si>
    <r>
      <t>K</t>
    </r>
    <r>
      <rPr>
        <vertAlign val="subscript"/>
        <sz val="11"/>
        <color theme="1"/>
        <rFont val="Calibri"/>
        <family val="2"/>
      </rPr>
      <t>c,st</t>
    </r>
    <r>
      <rPr>
        <sz val="11"/>
        <color theme="1"/>
        <rFont val="Calibri"/>
        <family val="2"/>
      </rPr>
      <t>=</t>
    </r>
  </si>
  <si>
    <r>
      <t>v</t>
    </r>
    <r>
      <rPr>
        <vertAlign val="sub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>/v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=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</si>
  <si>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/v</t>
    </r>
    <r>
      <rPr>
        <vertAlign val="subscript"/>
        <sz val="11"/>
        <color theme="1"/>
        <rFont val="Calibri"/>
        <family val="2"/>
        <scheme val="minor"/>
      </rPr>
      <t>c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</si>
  <si>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/v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=</t>
    </r>
  </si>
  <si>
    <t>ρ=</t>
  </si>
  <si>
    <r>
      <t>v</t>
    </r>
    <r>
      <rPr>
        <vertAlign val="subscript"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=</t>
    </r>
  </si>
  <si>
    <t>lbm/ft3</t>
  </si>
  <si>
    <t>ft/s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</si>
  <si>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 xml:space="preserve"> P</t>
    </r>
    <r>
      <rPr>
        <vertAlign val="sub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>=</t>
    </r>
  </si>
  <si>
    <t>psid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</si>
  <si>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 xml:space="preserve"> 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=</t>
    </r>
  </si>
  <si>
    <t>Side Branch-Flow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</si>
</sst>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S29"/>
  <sheetViews>
    <sheetView tabSelected="1" workbookViewId="0">
      <selection activeCell="O20" sqref="O20"/>
    </sheetView>
  </sheetViews>
  <sheetFormatPr defaultRowHeight="15" x14ac:dyDescent="0.25"/>
  <sheetData>
    <row r="4" spans="4:19" x14ac:dyDescent="0.25">
      <c r="D4" s="1"/>
      <c r="E4" s="1"/>
      <c r="F4" s="1"/>
      <c r="G4" s="1"/>
      <c r="H4" s="1"/>
      <c r="I4" s="1"/>
      <c r="J4" s="1"/>
    </row>
    <row r="5" spans="4:19" x14ac:dyDescent="0.25">
      <c r="D5" s="1"/>
      <c r="E5" s="1"/>
      <c r="F5" s="1"/>
      <c r="G5" s="1"/>
      <c r="H5" s="1"/>
      <c r="I5" s="1"/>
      <c r="J5" s="1"/>
    </row>
    <row r="6" spans="4:19" x14ac:dyDescent="0.25">
      <c r="D6" s="1"/>
      <c r="E6" s="1"/>
      <c r="F6" s="1"/>
      <c r="G6" s="1"/>
      <c r="H6" s="1"/>
      <c r="I6" s="1"/>
      <c r="J6" s="2"/>
    </row>
    <row r="7" spans="4:19" x14ac:dyDescent="0.25">
      <c r="D7" s="1"/>
      <c r="E7" s="1"/>
      <c r="F7" s="1"/>
      <c r="G7" s="1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</row>
    <row r="8" spans="4:19" x14ac:dyDescent="0.25">
      <c r="D8" s="1"/>
      <c r="E8" s="1"/>
      <c r="F8" s="1"/>
      <c r="G8" s="1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</row>
    <row r="9" spans="4:19" ht="15.75" thickBot="1" x14ac:dyDescent="0.3">
      <c r="D9" s="1"/>
      <c r="E9" s="1"/>
      <c r="F9" s="1"/>
      <c r="G9" s="1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</row>
    <row r="10" spans="4:19" ht="15.75" thickTop="1" x14ac:dyDescent="0.25">
      <c r="D10" s="1"/>
      <c r="E10" s="1"/>
      <c r="F10" s="1"/>
      <c r="G10" s="3" t="s">
        <v>4</v>
      </c>
      <c r="H10" s="4"/>
      <c r="I10" s="4"/>
      <c r="J10" s="5"/>
      <c r="K10" s="1"/>
      <c r="L10" s="1"/>
      <c r="M10" s="3" t="s">
        <v>19</v>
      </c>
      <c r="N10" s="4"/>
      <c r="O10" s="4"/>
      <c r="P10" s="5"/>
      <c r="Q10" s="1"/>
      <c r="R10" s="1"/>
      <c r="S10" s="1"/>
    </row>
    <row r="11" spans="4:19" ht="15.75" thickBot="1" x14ac:dyDescent="0.3">
      <c r="D11" s="1"/>
      <c r="E11" s="1"/>
      <c r="F11" s="1"/>
      <c r="G11" s="6"/>
      <c r="H11" s="7"/>
      <c r="I11" s="7"/>
      <c r="J11" s="8"/>
      <c r="K11" s="1"/>
      <c r="L11" s="1"/>
      <c r="M11" s="6"/>
      <c r="N11" s="7"/>
      <c r="O11" s="7"/>
      <c r="P11" s="8"/>
      <c r="Q11" s="1"/>
      <c r="R11" s="1"/>
      <c r="S11" s="1"/>
    </row>
    <row r="12" spans="4:19" ht="18.75" thickTop="1" x14ac:dyDescent="0.35">
      <c r="D12" s="1"/>
      <c r="E12" s="1"/>
      <c r="F12" s="1"/>
      <c r="G12" s="1"/>
      <c r="H12" s="1" t="s">
        <v>10</v>
      </c>
      <c r="I12" s="1">
        <f>2.221/5.553</f>
        <v>0.39996398343237893</v>
      </c>
      <c r="J12" s="1"/>
      <c r="K12" s="1"/>
      <c r="L12" s="1"/>
      <c r="M12" s="1"/>
      <c r="N12" s="1" t="s">
        <v>11</v>
      </c>
      <c r="O12" s="1">
        <f>2.221/5.553</f>
        <v>0.39996398343237893</v>
      </c>
      <c r="P12" s="1"/>
      <c r="Q12" s="1"/>
      <c r="R12" s="1"/>
      <c r="S12" s="1"/>
    </row>
    <row r="13" spans="4:19" ht="18" x14ac:dyDescent="0.35">
      <c r="D13" s="1"/>
      <c r="E13" s="1"/>
      <c r="F13" s="1"/>
      <c r="G13" s="1"/>
      <c r="H13" s="1" t="s">
        <v>9</v>
      </c>
      <c r="I13" s="1">
        <f>3.332/5.553</f>
        <v>0.60003601656762107</v>
      </c>
      <c r="J13" s="1"/>
      <c r="K13" s="1"/>
      <c r="L13" s="1"/>
      <c r="M13" s="1"/>
      <c r="N13" s="1" t="s">
        <v>9</v>
      </c>
      <c r="O13" s="1">
        <f>3.332/5.553</f>
        <v>0.60003601656762107</v>
      </c>
      <c r="P13" s="1"/>
      <c r="Q13" s="1"/>
      <c r="R13" s="1"/>
      <c r="S13" s="1"/>
    </row>
    <row r="14" spans="4:19" ht="18" x14ac:dyDescent="0.35">
      <c r="D14" s="1"/>
      <c r="E14" s="1"/>
      <c r="F14" s="1"/>
      <c r="G14" s="1"/>
      <c r="H14" s="1" t="s">
        <v>2</v>
      </c>
      <c r="I14" s="1">
        <v>1</v>
      </c>
      <c r="J14" s="1"/>
      <c r="K14" s="1"/>
      <c r="L14" s="1"/>
      <c r="M14" s="1"/>
      <c r="N14" s="1" t="s">
        <v>2</v>
      </c>
      <c r="O14" s="1">
        <v>1</v>
      </c>
      <c r="P14" s="1"/>
      <c r="Q14" s="1"/>
      <c r="R14" s="1"/>
      <c r="S14" s="1"/>
    </row>
    <row r="15" spans="4:19" ht="18" x14ac:dyDescent="0.35">
      <c r="D15" s="1"/>
      <c r="E15" s="1"/>
      <c r="F15" s="1"/>
      <c r="G15" s="1"/>
      <c r="H15" s="1" t="s">
        <v>1</v>
      </c>
      <c r="I15" s="1">
        <v>0.4</v>
      </c>
      <c r="J15" s="1"/>
      <c r="K15" s="1"/>
      <c r="L15" s="1"/>
      <c r="M15" s="1"/>
      <c r="N15" s="1" t="s">
        <v>1</v>
      </c>
      <c r="O15" s="1">
        <f>200/500</f>
        <v>0.4</v>
      </c>
      <c r="P15" s="1"/>
      <c r="Q15" s="1"/>
      <c r="R15" s="1"/>
      <c r="S15" s="1"/>
    </row>
    <row r="16" spans="4:19" ht="18" x14ac:dyDescent="0.35">
      <c r="D16" s="1"/>
      <c r="E16" s="1"/>
      <c r="F16" s="1"/>
      <c r="G16" s="1"/>
      <c r="H16" s="2" t="s">
        <v>0</v>
      </c>
      <c r="I16" s="1">
        <f>2*((2*(I15))-1)</f>
        <v>-0.39999999999999991</v>
      </c>
      <c r="J16" s="1"/>
      <c r="K16" s="1"/>
      <c r="L16" s="1"/>
      <c r="M16" s="1"/>
      <c r="N16" s="2" t="s">
        <v>3</v>
      </c>
      <c r="O16" s="1">
        <f>(1-(0.6*(O15)))</f>
        <v>0.76</v>
      </c>
      <c r="P16" s="1"/>
      <c r="Q16" s="1"/>
      <c r="R16" s="1"/>
      <c r="S16" s="1"/>
    </row>
    <row r="17" spans="4:19" ht="15.75" thickBot="1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4:19" ht="19.5" thickTop="1" thickBot="1" x14ac:dyDescent="0.4">
      <c r="D18" s="1"/>
      <c r="E18" s="1"/>
      <c r="F18" s="1"/>
      <c r="G18" s="1"/>
      <c r="H18" s="9" t="s">
        <v>8</v>
      </c>
      <c r="I18" s="10">
        <f>I16*(I15^2)</f>
        <v>-6.4000000000000001E-2</v>
      </c>
      <c r="J18" s="1"/>
      <c r="K18" s="1"/>
      <c r="L18" s="1"/>
      <c r="M18" s="1"/>
      <c r="N18" s="9" t="s">
        <v>5</v>
      </c>
      <c r="O18" s="10">
        <f>O16*(1+(O12^2)-(2*O12*0))</f>
        <v>0.88157810291275318</v>
      </c>
      <c r="P18" s="1"/>
      <c r="Q18" s="1"/>
      <c r="R18" s="1"/>
      <c r="S18" s="1"/>
    </row>
    <row r="19" spans="4:19" ht="15.75" thickTop="1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4:19" ht="18" x14ac:dyDescent="0.35">
      <c r="D20" s="1"/>
      <c r="E20" s="1"/>
      <c r="F20" s="1"/>
      <c r="G20" s="1"/>
      <c r="H20" s="2" t="s">
        <v>7</v>
      </c>
      <c r="I20" s="1">
        <f>I18/(1-I15)^2</f>
        <v>-0.17777777777777778</v>
      </c>
      <c r="J20" s="1"/>
      <c r="K20" s="1"/>
      <c r="L20" s="1"/>
      <c r="M20" s="1"/>
      <c r="N20" s="2" t="s">
        <v>6</v>
      </c>
      <c r="O20" s="1">
        <f>O18/(O12^2)</f>
        <v>5.5108555090261362</v>
      </c>
      <c r="P20" s="1"/>
      <c r="Q20" s="1"/>
      <c r="R20" s="1"/>
      <c r="S20" s="1"/>
    </row>
    <row r="21" spans="4:19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4:19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4:19" x14ac:dyDescent="0.25">
      <c r="D23" s="1"/>
      <c r="E23" s="1"/>
      <c r="F23" s="1"/>
      <c r="G23" s="11" t="s">
        <v>12</v>
      </c>
      <c r="H23" s="12">
        <v>62.372149999999998</v>
      </c>
      <c r="I23" s="12" t="s">
        <v>14</v>
      </c>
      <c r="J23" s="1"/>
      <c r="K23" s="1"/>
      <c r="L23" s="1"/>
      <c r="M23" s="1"/>
      <c r="N23" s="11" t="s">
        <v>12</v>
      </c>
      <c r="O23" s="12">
        <v>62.372149999999998</v>
      </c>
      <c r="P23" s="12" t="s">
        <v>14</v>
      </c>
      <c r="Q23" s="1"/>
      <c r="R23" s="1"/>
      <c r="S23" s="1"/>
    </row>
    <row r="24" spans="4:19" ht="18" x14ac:dyDescent="0.25">
      <c r="D24" s="1"/>
      <c r="E24" s="1"/>
      <c r="F24" s="1"/>
      <c r="G24" s="12" t="s">
        <v>13</v>
      </c>
      <c r="H24" s="12">
        <v>5.5526200000000001</v>
      </c>
      <c r="I24" s="12" t="s">
        <v>15</v>
      </c>
      <c r="J24" s="1"/>
      <c r="K24" s="1"/>
      <c r="L24" s="1"/>
      <c r="M24" s="1"/>
      <c r="N24" s="12" t="s">
        <v>13</v>
      </c>
      <c r="O24" s="12">
        <v>5.5526200000000001</v>
      </c>
      <c r="P24" s="12" t="s">
        <v>15</v>
      </c>
      <c r="Q24" s="1"/>
      <c r="R24" s="1"/>
      <c r="S24" s="1"/>
    </row>
    <row r="25" spans="4:19" x14ac:dyDescent="0.25">
      <c r="D25" s="1"/>
      <c r="E25" s="1"/>
      <c r="F25" s="1"/>
      <c r="G25" s="12"/>
      <c r="H25" s="12"/>
      <c r="I25" s="12"/>
      <c r="J25" s="1"/>
      <c r="K25" s="1"/>
      <c r="L25" s="1"/>
      <c r="M25" s="1"/>
      <c r="N25" s="2"/>
      <c r="O25" s="1"/>
      <c r="P25" s="1"/>
      <c r="Q25" s="1"/>
      <c r="R25" s="1"/>
      <c r="S25" s="1"/>
    </row>
    <row r="26" spans="4:19" x14ac:dyDescent="0.25">
      <c r="G26" s="12"/>
      <c r="H26" s="12"/>
      <c r="I26" s="12"/>
    </row>
    <row r="27" spans="4:19" ht="18" x14ac:dyDescent="0.25">
      <c r="G27" s="12" t="s">
        <v>16</v>
      </c>
      <c r="H27" s="12">
        <f>I18*(H24^2)*H23/(32.17*2*144)</f>
        <v>-1.3283821955505034E-2</v>
      </c>
      <c r="I27" s="12" t="s">
        <v>17</v>
      </c>
      <c r="N27" s="12" t="s">
        <v>18</v>
      </c>
      <c r="O27">
        <f>(O18*O23*(O24^2))/(2*32.174*144)</f>
        <v>0.18295735366770388</v>
      </c>
    </row>
    <row r="28" spans="4:19" x14ac:dyDescent="0.25">
      <c r="G28" s="12"/>
      <c r="H28" s="12"/>
      <c r="I28" s="12"/>
    </row>
    <row r="29" spans="4:19" x14ac:dyDescent="0.25">
      <c r="G29" s="12"/>
      <c r="H29" s="12"/>
      <c r="I29" s="12"/>
    </row>
  </sheetData>
  <mergeCells count="2">
    <mergeCell ref="G10:J11"/>
    <mergeCell ref="M10:P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Onat</dc:creator>
  <cp:lastModifiedBy>Erin Onat</cp:lastModifiedBy>
  <dcterms:created xsi:type="dcterms:W3CDTF">2016-12-29T18:49:33Z</dcterms:created>
  <dcterms:modified xsi:type="dcterms:W3CDTF">2016-12-30T22:45:49Z</dcterms:modified>
</cp:coreProperties>
</file>